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4-2026\Бюджет МО 2024-2026\февраль\"/>
    </mc:Choice>
  </mc:AlternateContent>
  <bookViews>
    <workbookView xWindow="0" yWindow="0" windowWidth="28800" windowHeight="1243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10" i="1"/>
  <c r="D16" i="1" l="1"/>
  <c r="I16" i="1" l="1"/>
  <c r="E8" i="1" l="1"/>
  <c r="E10" i="1"/>
  <c r="E12" i="1"/>
  <c r="E13" i="1"/>
  <c r="C16" i="1" l="1"/>
  <c r="H16" i="1"/>
  <c r="F16" i="1" l="1"/>
  <c r="G16" i="1"/>
  <c r="B16" i="1" l="1"/>
  <c r="E16" i="1"/>
</calcChain>
</file>

<file path=xl/sharedStrings.xml><?xml version="1.0" encoding="utf-8"?>
<sst xmlns="http://schemas.openxmlformats.org/spreadsheetml/2006/main" count="20" uniqueCount="20">
  <si>
    <t>Аргада</t>
  </si>
  <si>
    <t>Арзгун</t>
  </si>
  <si>
    <t>Барагхан</t>
  </si>
  <si>
    <t>Дырен</t>
  </si>
  <si>
    <t>Курумкан</t>
  </si>
  <si>
    <t>Майск</t>
  </si>
  <si>
    <t>Могойто</t>
  </si>
  <si>
    <t>Сахули</t>
  </si>
  <si>
    <t>Улюнхан</t>
  </si>
  <si>
    <t>Элэсун</t>
  </si>
  <si>
    <t>ИТОГО</t>
  </si>
  <si>
    <t>СП</t>
  </si>
  <si>
    <t>Дорожный фонд</t>
  </si>
  <si>
    <t>Сбалансированность</t>
  </si>
  <si>
    <t>в том числе: Бонусные по выборам</t>
  </si>
  <si>
    <t>Командировка в г.Москву</t>
  </si>
  <si>
    <t>ремонт здания и автомобиля</t>
  </si>
  <si>
    <t>Благоустройство сельских территорий</t>
  </si>
  <si>
    <t>Софинансирование субидии на дорожную деятельность(ул. Школьная)</t>
  </si>
  <si>
    <t>дрова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</si>
</sst>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" fontId="0" fillId="0" borderId="0" xfId="0" applyNumberFormat="1"/>
    <xf numFmtId="4" fontId="0" fillId="0" borderId="1" xfId="0" applyNumberFormat="1" applyBorder="1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23"/>
  <sheetViews>
    <sheetView tabSelected="1" workbookViewId="0">
      <selection activeCell="C12" sqref="C12"/>
    </sheetView>
  </sheetViews>
  <sheetFormatPr defaultRowHeight="15" x14ac:dyDescent="0.25"/>
  <cols>
    <col min="1" max="1" width="12.5703125" customWidth="1"/>
    <col min="2" max="4" width="23.7109375" customWidth="1"/>
    <col min="5" max="5" width="15.42578125" customWidth="1"/>
    <col min="6" max="6" width="16.7109375" customWidth="1"/>
    <col min="7" max="7" width="20.7109375" customWidth="1"/>
    <col min="8" max="8" width="16" customWidth="1"/>
    <col min="9" max="9" width="13.5703125" customWidth="1"/>
  </cols>
  <sheetData>
    <row r="5" spans="1:9" ht="183" customHeight="1" x14ac:dyDescent="0.25">
      <c r="A5" s="3" t="s">
        <v>11</v>
      </c>
      <c r="B5" s="6" t="s">
        <v>12</v>
      </c>
      <c r="C5" s="6" t="s">
        <v>17</v>
      </c>
      <c r="D5" s="6" t="s">
        <v>18</v>
      </c>
      <c r="E5" s="4" t="s">
        <v>13</v>
      </c>
      <c r="F5" s="4" t="s">
        <v>14</v>
      </c>
      <c r="G5" s="4" t="s">
        <v>15</v>
      </c>
      <c r="H5" s="4" t="s">
        <v>16</v>
      </c>
      <c r="I5" s="3" t="s">
        <v>19</v>
      </c>
    </row>
    <row r="6" spans="1:9" x14ac:dyDescent="0.25">
      <c r="A6" s="3" t="s">
        <v>0</v>
      </c>
      <c r="B6" s="2"/>
      <c r="C6" s="2"/>
      <c r="D6" s="2"/>
      <c r="E6" s="2">
        <v>200000</v>
      </c>
      <c r="F6" s="2">
        <v>200000</v>
      </c>
      <c r="G6" s="2"/>
      <c r="H6" s="2"/>
      <c r="I6" s="7"/>
    </row>
    <row r="7" spans="1:9" x14ac:dyDescent="0.25">
      <c r="A7" s="3" t="s">
        <v>1</v>
      </c>
      <c r="B7" s="2"/>
      <c r="C7" s="2"/>
      <c r="D7" s="2"/>
      <c r="E7" s="2">
        <v>50000</v>
      </c>
      <c r="F7" s="2">
        <v>50000</v>
      </c>
      <c r="G7" s="2"/>
      <c r="H7" s="2"/>
      <c r="I7" s="7"/>
    </row>
    <row r="8" spans="1:9" x14ac:dyDescent="0.25">
      <c r="A8" s="3" t="s">
        <v>2</v>
      </c>
      <c r="B8" s="2"/>
      <c r="C8" s="2"/>
      <c r="D8" s="2"/>
      <c r="E8" s="2">
        <f>50000+41611+53000</f>
        <v>144611</v>
      </c>
      <c r="F8" s="2">
        <v>50000</v>
      </c>
      <c r="G8" s="2">
        <v>41611</v>
      </c>
      <c r="H8" s="2"/>
      <c r="I8" s="7">
        <v>53000</v>
      </c>
    </row>
    <row r="9" spans="1:9" x14ac:dyDescent="0.25">
      <c r="A9" s="3" t="s">
        <v>3</v>
      </c>
      <c r="B9" s="2"/>
      <c r="C9" s="2"/>
      <c r="D9" s="2"/>
      <c r="E9" s="2">
        <v>150000</v>
      </c>
      <c r="F9" s="2">
        <v>150000</v>
      </c>
      <c r="G9" s="2"/>
      <c r="H9" s="2"/>
      <c r="I9" s="7"/>
    </row>
    <row r="10" spans="1:9" x14ac:dyDescent="0.25">
      <c r="A10" s="3" t="s">
        <v>4</v>
      </c>
      <c r="B10" s="2">
        <v>673000</v>
      </c>
      <c r="C10" s="2">
        <f>-2000000</f>
        <v>-2000000</v>
      </c>
      <c r="D10" s="2">
        <v>744747</v>
      </c>
      <c r="E10" s="2">
        <f>41611</f>
        <v>41611</v>
      </c>
      <c r="F10" s="2"/>
      <c r="G10" s="2">
        <v>41611</v>
      </c>
      <c r="H10" s="2"/>
      <c r="I10" s="7"/>
    </row>
    <row r="11" spans="1:9" x14ac:dyDescent="0.25">
      <c r="A11" s="3" t="s">
        <v>5</v>
      </c>
      <c r="B11" s="2">
        <v>4043604.34</v>
      </c>
      <c r="C11" s="2">
        <f>-1650000</f>
        <v>-1650000</v>
      </c>
      <c r="D11" s="2"/>
      <c r="E11" s="2">
        <v>50000</v>
      </c>
      <c r="F11" s="2">
        <v>50000</v>
      </c>
      <c r="G11" s="2"/>
      <c r="H11" s="2"/>
      <c r="I11" s="7"/>
    </row>
    <row r="12" spans="1:9" x14ac:dyDescent="0.25">
      <c r="A12" s="3" t="s">
        <v>6</v>
      </c>
      <c r="B12" s="2"/>
      <c r="C12" s="2"/>
      <c r="D12" s="2"/>
      <c r="E12" s="2">
        <f>50000+57861</f>
        <v>107861</v>
      </c>
      <c r="F12" s="2">
        <v>50000</v>
      </c>
      <c r="G12" s="2">
        <v>57861</v>
      </c>
      <c r="H12" s="2"/>
      <c r="I12" s="7"/>
    </row>
    <row r="13" spans="1:9" x14ac:dyDescent="0.25">
      <c r="A13" s="3" t="s">
        <v>7</v>
      </c>
      <c r="B13" s="2"/>
      <c r="C13" s="2"/>
      <c r="D13" s="2"/>
      <c r="E13" s="2">
        <f>50000+60000</f>
        <v>110000</v>
      </c>
      <c r="F13" s="2">
        <v>50000</v>
      </c>
      <c r="G13" s="2"/>
      <c r="H13" s="2">
        <v>60000</v>
      </c>
      <c r="I13" s="7"/>
    </row>
    <row r="14" spans="1:9" x14ac:dyDescent="0.25">
      <c r="A14" s="3" t="s">
        <v>8</v>
      </c>
      <c r="B14" s="2"/>
      <c r="C14" s="2"/>
      <c r="D14" s="2"/>
      <c r="E14" s="2">
        <v>50000</v>
      </c>
      <c r="F14" s="2">
        <v>50000</v>
      </c>
      <c r="G14" s="2"/>
      <c r="H14" s="2"/>
      <c r="I14" s="7"/>
    </row>
    <row r="15" spans="1:9" x14ac:dyDescent="0.25">
      <c r="A15" s="3" t="s">
        <v>9</v>
      </c>
      <c r="B15" s="2"/>
      <c r="C15" s="2"/>
      <c r="D15" s="2"/>
      <c r="E15" s="2">
        <v>150000</v>
      </c>
      <c r="F15" s="2">
        <v>150000</v>
      </c>
      <c r="G15" s="2"/>
      <c r="H15" s="2"/>
      <c r="I15" s="7"/>
    </row>
    <row r="16" spans="1:9" x14ac:dyDescent="0.25">
      <c r="A16" s="3" t="s">
        <v>10</v>
      </c>
      <c r="B16" s="5">
        <f>SUM(B6:B15)</f>
        <v>4716604.34</v>
      </c>
      <c r="C16" s="5">
        <f>SUM(C6:C15)</f>
        <v>-3650000</v>
      </c>
      <c r="D16" s="5">
        <f t="shared" ref="D16" si="0">SUM(D6:D15)</f>
        <v>744747</v>
      </c>
      <c r="E16" s="5">
        <f>SUM(E6:E15)</f>
        <v>1054083</v>
      </c>
      <c r="F16" s="5">
        <f t="shared" ref="F16:I16" si="1">SUM(F6:F15)</f>
        <v>800000</v>
      </c>
      <c r="G16" s="5">
        <f t="shared" si="1"/>
        <v>141083</v>
      </c>
      <c r="H16" s="5">
        <f t="shared" si="1"/>
        <v>60000</v>
      </c>
      <c r="I16" s="5">
        <f t="shared" si="1"/>
        <v>53000</v>
      </c>
    </row>
    <row r="17" spans="2:8" x14ac:dyDescent="0.25">
      <c r="B17" s="1"/>
      <c r="C17" s="1"/>
      <c r="D17" s="1"/>
      <c r="E17" s="1"/>
      <c r="F17" s="1"/>
      <c r="G17" s="1"/>
      <c r="H17" s="1"/>
    </row>
    <row r="18" spans="2:8" x14ac:dyDescent="0.25">
      <c r="B18" s="1"/>
      <c r="C18" s="1"/>
      <c r="D18" s="1"/>
      <c r="E18" s="1"/>
      <c r="F18" s="1"/>
      <c r="G18" s="1"/>
      <c r="H18" s="1"/>
    </row>
    <row r="19" spans="2:8" x14ac:dyDescent="0.25">
      <c r="B19" s="1"/>
      <c r="C19" s="1"/>
      <c r="D19" s="1"/>
      <c r="E19" s="1"/>
      <c r="F19" s="1"/>
      <c r="G19" s="1"/>
      <c r="H19" s="1"/>
    </row>
    <row r="20" spans="2:8" x14ac:dyDescent="0.25">
      <c r="B20" s="1"/>
      <c r="C20" s="1"/>
      <c r="D20" s="1"/>
      <c r="E20" s="1"/>
      <c r="F20" s="1"/>
      <c r="G20" s="1"/>
      <c r="H20" s="1"/>
    </row>
    <row r="21" spans="2:8" x14ac:dyDescent="0.25">
      <c r="B21" s="1"/>
      <c r="C21" s="1"/>
      <c r="D21" s="1"/>
      <c r="E21" s="1"/>
      <c r="F21" s="1"/>
      <c r="G21" s="1"/>
      <c r="H21" s="1"/>
    </row>
    <row r="22" spans="2:8" x14ac:dyDescent="0.25">
      <c r="B22" s="1"/>
      <c r="C22" s="1"/>
      <c r="D22" s="1"/>
      <c r="E22" s="1"/>
      <c r="F22" s="1"/>
      <c r="G22" s="1"/>
      <c r="H22" s="1"/>
    </row>
    <row r="23" spans="2:8" x14ac:dyDescent="0.25">
      <c r="B23" s="1"/>
      <c r="C23" s="1"/>
      <c r="D23" s="1"/>
      <c r="E23" s="1"/>
      <c r="F23" s="1"/>
      <c r="G23" s="1"/>
      <c r="H23" s="1"/>
    </row>
  </sheetData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AlexSoft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</dc:creator>
  <cp:lastModifiedBy>user</cp:lastModifiedBy>
  <cp:lastPrinted>2024-02-20T01:52:45Z</cp:lastPrinted>
  <dcterms:created xsi:type="dcterms:W3CDTF">2023-09-26T05:49:41Z</dcterms:created>
  <dcterms:modified xsi:type="dcterms:W3CDTF">2024-02-21T02:47:24Z</dcterms:modified>
</cp:coreProperties>
</file>