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декабрь\"/>
    </mc:Choice>
  </mc:AlternateContent>
  <bookViews>
    <workbookView xWindow="0" yWindow="0" windowWidth="28800" windowHeight="11430"/>
  </bookViews>
  <sheets>
    <sheet name="03231643816300000200" sheetId="2" r:id="rId1"/>
  </sheets>
  <definedNames>
    <definedName name="_xlnm.Print_Titles" localSheetId="0">'03231643816300000200'!$8:$9</definedName>
    <definedName name="_xlnm.Print_Area" localSheetId="0">'03231643816300000200'!$A$1:$X$60</definedName>
  </definedNames>
  <calcPr calcId="162913"/>
</workbook>
</file>

<file path=xl/calcChain.xml><?xml version="1.0" encoding="utf-8"?>
<calcChain xmlns="http://schemas.openxmlformats.org/spreadsheetml/2006/main">
  <c r="W36" i="2" l="1"/>
  <c r="W52" i="2"/>
  <c r="W54" i="2"/>
  <c r="X54" i="2" s="1"/>
  <c r="W56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5" i="2"/>
  <c r="X56" i="2"/>
  <c r="X57" i="2"/>
  <c r="X58" i="2"/>
  <c r="X10" i="2"/>
  <c r="W48" i="2"/>
  <c r="W59" i="2" s="1"/>
  <c r="X59" i="2" s="1"/>
  <c r="W23" i="2"/>
</calcChain>
</file>

<file path=xl/sharedStrings.xml><?xml version="1.0" encoding="utf-8"?>
<sst xmlns="http://schemas.openxmlformats.org/spreadsheetml/2006/main" count="179" uniqueCount="113">
  <si>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</si>
  <si>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</si>
  <si>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</si>
  <si>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</si>
  <si>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</si>
  <si>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</si>
  <si>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</si>
  <si>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</si>
  <si>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</si>
  <si>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</si>
  <si>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</si>
  <si>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</si>
  <si>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</si>
  <si>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</si>
  <si>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</si>
  <si>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</si>
  <si>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</si>
  <si>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</si>
  <si>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</si>
  <si>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</si>
  <si>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</si>
  <si>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</si>
  <si>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</si>
  <si>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</si>
  <si>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</si>
  <si>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</si>
  <si>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</si>
  <si>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</si>
  <si>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</si>
  <si>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</si>
  <si>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</si>
  <si>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</si>
  <si>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</si>
  <si>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</si>
  <si>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</si>
  <si>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</si>
  <si>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</si>
  <si>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</si>
  <si>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</si>
  <si>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</si>
  <si>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</si>
  <si>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</si>
  <si>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</si>
  <si>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</si>
  <si>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</si>
  <si>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</si>
  <si>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</si>
  <si>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</si>
  <si>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</si>
  <si>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</si>
  <si>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</si>
  <si>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</si>
  <si>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</si>
  <si>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</si>
  <si>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</si>
  <si>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</si>
  <si>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</si>
  <si>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</si>
  <si>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</si>
  <si>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</si>
  <si>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</si>
  <si>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</si>
  <si>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</si>
  <si>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</si>
  <si>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</si>
  <si>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</si>
  <si>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</si>
  <si>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</si>
  <si>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</si>
  <si>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</si>
  <si>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</si>
  <si>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</si>
  <si>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</si>
  <si>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</si>
  <si>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</si>
  <si>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</si>
  <si>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</si>
  <si>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</si>
  <si>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</si>
  <si>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</si>
  <si>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</si>
  <si>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</si>
  <si>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</si>
  <si>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</si>
  <si>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</si>
  <si>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</si>
  <si>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</si>
  <si>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</si>
  <si>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</si>
  <si>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</si>
  <si>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</si>
  <si>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</si>
  <si>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</si>
  <si>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</si>
  <si>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</si>
  <si>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</si>
  <si>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</si>
  <si>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</si>
  <si>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</si>
  <si>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</si>
  <si>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</si>
  <si>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</si>
  <si>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</si>
  <si>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Сумма</t>
  </si>
  <si>
    <t>Раздел / Подраздел</t>
  </si>
  <si>
    <t>Приложение 5</t>
  </si>
  <si>
    <t>к решению районного Совета депутатов</t>
  </si>
  <si>
    <t>"О бюджете муниципального образования</t>
  </si>
  <si>
    <t>"Курумканский район" на 2024 год и</t>
  </si>
  <si>
    <t>на плановый период 2025 и 2026 годов"</t>
  </si>
  <si>
    <t>Распределение бюджетных ассигнований по разделам и подразделам классификации расходов бюджетов на 2024 год</t>
  </si>
  <si>
    <t>+;-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</si>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</sst>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Times New Roman"/>
      <family val="1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9" fontId="8" fillId="0" borderId="1" xfId="25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1" fontId="7" fillId="0" borderId="2" xfId="8" applyNumberFormat="1" applyFo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9" fillId="2" borderId="2" xfId="9" applyNumberFormat="1" applyFont="1" applyProtection="1">
      <alignment horizontal="right" vertical="top" shrinkToFit="1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4" fontId="0" fillId="0" borderId="3" xfId="0" applyNumberFormat="1" applyBorder="1" applyProtection="1">
      <protection locked="0"/>
    </xf>
    <xf numFmtId="0" fontId="3" fillId="0" borderId="3" xfId="2" applyNumberFormat="1" applyFont="1" applyBorder="1" applyProtection="1"/>
    <xf numFmtId="4" fontId="10" fillId="0" borderId="3" xfId="0" applyNumberFormat="1" applyFont="1" applyBorder="1" applyProtection="1">
      <protection locked="0"/>
    </xf>
    <xf numFmtId="0" fontId="1" fillId="0" borderId="3" xfId="2" applyNumberFormat="1" applyFont="1" applyBorder="1" applyProtection="1"/>
    <xf numFmtId="4" fontId="0" fillId="0" borderId="3" xfId="0" applyNumberFormat="1" applyFont="1" applyBorder="1" applyProtection="1">
      <protection locked="0"/>
    </xf>
    <xf numFmtId="49" fontId="1" fillId="0" borderId="3" xfId="2" applyNumberFormat="1" applyBorder="1" applyAlignment="1" applyProtection="1">
      <alignment horizontal="center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0" borderId="1" xfId="1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showGridLines="0" tabSelected="1" view="pageBreakPreview" zoomScaleNormal="100" zoomScaleSheetLayoutView="100" workbookViewId="0">
      <pane ySplit="9" topLeftCell="A49" activePane="bottomLeft" state="frozen"/>
      <selection pane="bottomLeft" activeCell="W39" sqref="W39"/>
    </sheetView>
  </sheetViews>
  <sheetFormatPr defaultRowHeight="15" outlineLevelRow="1" x14ac:dyDescent="0.25"/>
  <cols>
    <col min="1" max="1" width="68.85546875" style="1" customWidth="1"/>
    <col min="2" max="2" width="11.5703125" style="1" customWidth="1"/>
    <col min="3" max="9" width="9.140625" style="1" hidden="1"/>
    <col min="10" max="10" width="14.7109375" style="1" customWidth="1"/>
    <col min="11" max="22" width="9.140625" style="1" hidden="1"/>
    <col min="23" max="23" width="9.140625" style="1" customWidth="1"/>
    <col min="24" max="24" width="12.28515625" style="1" customWidth="1"/>
    <col min="25" max="16384" width="9.140625" style="1"/>
  </cols>
  <sheetData>
    <row r="1" spans="1:24" x14ac:dyDescent="0.25">
      <c r="J1" s="13" t="s">
        <v>105</v>
      </c>
    </row>
    <row r="2" spans="1:24" x14ac:dyDescent="0.25">
      <c r="J2" s="14" t="s">
        <v>106</v>
      </c>
    </row>
    <row r="3" spans="1:24" x14ac:dyDescent="0.25">
      <c r="J3" s="14" t="s">
        <v>107</v>
      </c>
    </row>
    <row r="4" spans="1:24" x14ac:dyDescent="0.25">
      <c r="J4" s="14" t="s">
        <v>108</v>
      </c>
    </row>
    <row r="5" spans="1:24" x14ac:dyDescent="0.25">
      <c r="A5" s="11"/>
      <c r="B5" s="12"/>
      <c r="C5" s="12"/>
      <c r="D5" s="12"/>
      <c r="E5" s="12"/>
      <c r="F5" s="12"/>
      <c r="G5" s="12"/>
      <c r="H5" s="12"/>
      <c r="I5" s="12"/>
      <c r="J5" s="14" t="s">
        <v>109</v>
      </c>
      <c r="K5" s="2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4" ht="38.25" customHeight="1" x14ac:dyDescent="0.25">
      <c r="A6" s="32" t="s">
        <v>110</v>
      </c>
      <c r="B6" s="32"/>
      <c r="C6" s="32"/>
      <c r="D6" s="32"/>
      <c r="E6" s="32"/>
      <c r="F6" s="32"/>
      <c r="G6" s="32"/>
      <c r="H6" s="32"/>
      <c r="I6" s="32"/>
      <c r="J6" s="32"/>
      <c r="K6" s="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4" ht="18.75" customHeight="1" x14ac:dyDescent="0.25">
      <c r="A7" s="30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"/>
    </row>
    <row r="8" spans="1:24" ht="38.25" customHeight="1" x14ac:dyDescent="0.25">
      <c r="A8" s="28" t="s">
        <v>1</v>
      </c>
      <c r="B8" s="28" t="s">
        <v>104</v>
      </c>
      <c r="C8" s="28" t="s">
        <v>2</v>
      </c>
      <c r="D8" s="28" t="s">
        <v>2</v>
      </c>
      <c r="E8" s="28" t="s">
        <v>2</v>
      </c>
      <c r="F8" s="28" t="s">
        <v>2</v>
      </c>
      <c r="G8" s="28" t="s">
        <v>2</v>
      </c>
      <c r="H8" s="28" t="s">
        <v>2</v>
      </c>
      <c r="I8" s="28" t="s">
        <v>2</v>
      </c>
      <c r="J8" s="28" t="s">
        <v>103</v>
      </c>
      <c r="K8" s="33" t="s">
        <v>2</v>
      </c>
      <c r="L8" s="33" t="s">
        <v>2</v>
      </c>
      <c r="M8" s="33" t="s">
        <v>2</v>
      </c>
      <c r="N8" s="33" t="s">
        <v>2</v>
      </c>
      <c r="O8" s="33" t="s">
        <v>2</v>
      </c>
      <c r="P8" s="33" t="s">
        <v>2</v>
      </c>
      <c r="Q8" s="33" t="s">
        <v>2</v>
      </c>
      <c r="R8" s="33" t="s">
        <v>2</v>
      </c>
      <c r="S8" s="33" t="s">
        <v>2</v>
      </c>
      <c r="T8" s="33" t="s">
        <v>2</v>
      </c>
      <c r="U8" s="33" t="s">
        <v>2</v>
      </c>
      <c r="V8" s="35" t="s">
        <v>2</v>
      </c>
      <c r="W8" s="27" t="s">
        <v>111</v>
      </c>
      <c r="X8" s="27" t="s">
        <v>112</v>
      </c>
    </row>
    <row r="9" spans="1:24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6"/>
      <c r="W9" s="27"/>
      <c r="X9" s="27"/>
    </row>
    <row r="10" spans="1:24" ht="19.5" customHeight="1" x14ac:dyDescent="0.25">
      <c r="A10" s="4" t="s">
        <v>3</v>
      </c>
      <c r="B10" s="15" t="s">
        <v>5</v>
      </c>
      <c r="C10" s="5" t="s">
        <v>4</v>
      </c>
      <c r="D10" s="5"/>
      <c r="E10" s="5"/>
      <c r="F10" s="5"/>
      <c r="G10" s="5"/>
      <c r="H10" s="5"/>
      <c r="I10" s="6">
        <v>0</v>
      </c>
      <c r="J10" s="6">
        <v>90659.506420000005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7">
        <v>0.84711985904941567</v>
      </c>
      <c r="T10" s="6">
        <v>0</v>
      </c>
      <c r="U10" s="7">
        <v>0</v>
      </c>
      <c r="V10" s="19">
        <v>0</v>
      </c>
      <c r="W10" s="23"/>
      <c r="X10" s="24">
        <f>J10+W10</f>
        <v>90659.506420000005</v>
      </c>
    </row>
    <row r="11" spans="1:24" ht="25.5" outlineLevel="1" x14ac:dyDescent="0.25">
      <c r="A11" s="16" t="s">
        <v>6</v>
      </c>
      <c r="B11" s="17" t="s">
        <v>7</v>
      </c>
      <c r="C11" s="17" t="s">
        <v>4</v>
      </c>
      <c r="D11" s="17"/>
      <c r="E11" s="17"/>
      <c r="F11" s="17"/>
      <c r="G11" s="17"/>
      <c r="H11" s="17"/>
      <c r="I11" s="18">
        <v>0</v>
      </c>
      <c r="J11" s="18">
        <v>3592.6726399999998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7">
        <v>0.87200218720734879</v>
      </c>
      <c r="T11" s="6">
        <v>0</v>
      </c>
      <c r="U11" s="7">
        <v>0</v>
      </c>
      <c r="V11" s="19">
        <v>0</v>
      </c>
      <c r="W11" s="21"/>
      <c r="X11" s="22">
        <f t="shared" ref="X11:X59" si="0">J11+W11</f>
        <v>3592.6726399999998</v>
      </c>
    </row>
    <row r="12" spans="1:24" ht="38.25" outlineLevel="1" x14ac:dyDescent="0.25">
      <c r="A12" s="16" t="s">
        <v>8</v>
      </c>
      <c r="B12" s="17" t="s">
        <v>9</v>
      </c>
      <c r="C12" s="17" t="s">
        <v>4</v>
      </c>
      <c r="D12" s="17"/>
      <c r="E12" s="17"/>
      <c r="F12" s="17"/>
      <c r="G12" s="17"/>
      <c r="H12" s="17"/>
      <c r="I12" s="18">
        <v>0</v>
      </c>
      <c r="J12" s="18">
        <v>3271.0479399999999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7">
        <v>0.82348923018230058</v>
      </c>
      <c r="T12" s="6">
        <v>0</v>
      </c>
      <c r="U12" s="7">
        <v>0</v>
      </c>
      <c r="V12" s="19">
        <v>0</v>
      </c>
      <c r="W12" s="21"/>
      <c r="X12" s="22">
        <f t="shared" si="0"/>
        <v>3271.0479399999999</v>
      </c>
    </row>
    <row r="13" spans="1:24" ht="38.25" outlineLevel="1" x14ac:dyDescent="0.25">
      <c r="A13" s="16" t="s">
        <v>10</v>
      </c>
      <c r="B13" s="17" t="s">
        <v>11</v>
      </c>
      <c r="C13" s="17" t="s">
        <v>4</v>
      </c>
      <c r="D13" s="17"/>
      <c r="E13" s="17"/>
      <c r="F13" s="17"/>
      <c r="G13" s="17"/>
      <c r="H13" s="17"/>
      <c r="I13" s="18">
        <v>0</v>
      </c>
      <c r="J13" s="18">
        <v>29128.808819999998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7">
        <v>0.87858000847698237</v>
      </c>
      <c r="T13" s="6">
        <v>0</v>
      </c>
      <c r="U13" s="7">
        <v>0</v>
      </c>
      <c r="V13" s="19">
        <v>0</v>
      </c>
      <c r="W13" s="21"/>
      <c r="X13" s="22">
        <f t="shared" si="0"/>
        <v>29128.808819999998</v>
      </c>
    </row>
    <row r="14" spans="1:24" ht="25.5" outlineLevel="1" x14ac:dyDescent="0.25">
      <c r="A14" s="16" t="s">
        <v>12</v>
      </c>
      <c r="B14" s="17" t="s">
        <v>13</v>
      </c>
      <c r="C14" s="17" t="s">
        <v>4</v>
      </c>
      <c r="D14" s="17"/>
      <c r="E14" s="17"/>
      <c r="F14" s="17"/>
      <c r="G14" s="17"/>
      <c r="H14" s="17"/>
      <c r="I14" s="18">
        <v>0</v>
      </c>
      <c r="J14" s="18">
        <v>14381.782499999999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7">
        <v>0.84082353769430185</v>
      </c>
      <c r="T14" s="6">
        <v>0</v>
      </c>
      <c r="U14" s="7">
        <v>0</v>
      </c>
      <c r="V14" s="19">
        <v>0</v>
      </c>
      <c r="W14" s="21"/>
      <c r="X14" s="22">
        <f t="shared" si="0"/>
        <v>14381.782499999999</v>
      </c>
    </row>
    <row r="15" spans="1:24" outlineLevel="1" x14ac:dyDescent="0.25">
      <c r="A15" s="16" t="s">
        <v>14</v>
      </c>
      <c r="B15" s="17" t="s">
        <v>15</v>
      </c>
      <c r="C15" s="17" t="s">
        <v>4</v>
      </c>
      <c r="D15" s="17"/>
      <c r="E15" s="17"/>
      <c r="F15" s="17"/>
      <c r="G15" s="17"/>
      <c r="H15" s="17"/>
      <c r="I15" s="18">
        <v>0</v>
      </c>
      <c r="J15" s="18">
        <v>1565.81621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7">
        <v>1</v>
      </c>
      <c r="T15" s="6">
        <v>0</v>
      </c>
      <c r="U15" s="7">
        <v>0</v>
      </c>
      <c r="V15" s="19">
        <v>0</v>
      </c>
      <c r="W15" s="21"/>
      <c r="X15" s="22">
        <f t="shared" si="0"/>
        <v>1565.81621</v>
      </c>
    </row>
    <row r="16" spans="1:24" outlineLevel="1" x14ac:dyDescent="0.25">
      <c r="A16" s="16" t="s">
        <v>16</v>
      </c>
      <c r="B16" s="17" t="s">
        <v>17</v>
      </c>
      <c r="C16" s="17" t="s">
        <v>4</v>
      </c>
      <c r="D16" s="17"/>
      <c r="E16" s="17"/>
      <c r="F16" s="17"/>
      <c r="G16" s="17"/>
      <c r="H16" s="17"/>
      <c r="I16" s="18">
        <v>0</v>
      </c>
      <c r="J16" s="18">
        <v>100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7">
        <v>0</v>
      </c>
      <c r="T16" s="6">
        <v>0</v>
      </c>
      <c r="U16" s="7">
        <v>0</v>
      </c>
      <c r="V16" s="19">
        <v>0</v>
      </c>
      <c r="W16" s="21"/>
      <c r="X16" s="22">
        <f t="shared" si="0"/>
        <v>100</v>
      </c>
    </row>
    <row r="17" spans="1:24" outlineLevel="1" x14ac:dyDescent="0.25">
      <c r="A17" s="16" t="s">
        <v>18</v>
      </c>
      <c r="B17" s="17" t="s">
        <v>19</v>
      </c>
      <c r="C17" s="17" t="s">
        <v>4</v>
      </c>
      <c r="D17" s="17"/>
      <c r="E17" s="17"/>
      <c r="F17" s="17"/>
      <c r="G17" s="17"/>
      <c r="H17" s="17"/>
      <c r="I17" s="18">
        <v>0</v>
      </c>
      <c r="J17" s="18">
        <v>38619.37831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7">
        <v>0.82141743311765913</v>
      </c>
      <c r="T17" s="6">
        <v>0</v>
      </c>
      <c r="U17" s="7">
        <v>0</v>
      </c>
      <c r="V17" s="19">
        <v>0</v>
      </c>
      <c r="W17" s="21"/>
      <c r="X17" s="22">
        <f t="shared" si="0"/>
        <v>38619.37831</v>
      </c>
    </row>
    <row r="18" spans="1:24" x14ac:dyDescent="0.25">
      <c r="A18" s="4" t="s">
        <v>20</v>
      </c>
      <c r="B18" s="15" t="s">
        <v>21</v>
      </c>
      <c r="C18" s="5" t="s">
        <v>4</v>
      </c>
      <c r="D18" s="5"/>
      <c r="E18" s="5"/>
      <c r="F18" s="5"/>
      <c r="G18" s="5"/>
      <c r="H18" s="5"/>
      <c r="I18" s="6">
        <v>0</v>
      </c>
      <c r="J18" s="6">
        <v>650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7">
        <v>0.81218869230769231</v>
      </c>
      <c r="T18" s="6">
        <v>0</v>
      </c>
      <c r="U18" s="7">
        <v>0</v>
      </c>
      <c r="V18" s="19">
        <v>0</v>
      </c>
      <c r="W18" s="23"/>
      <c r="X18" s="24">
        <f t="shared" si="0"/>
        <v>650</v>
      </c>
    </row>
    <row r="19" spans="1:24" outlineLevel="1" x14ac:dyDescent="0.25">
      <c r="A19" s="16" t="s">
        <v>22</v>
      </c>
      <c r="B19" s="17" t="s">
        <v>23</v>
      </c>
      <c r="C19" s="17" t="s">
        <v>4</v>
      </c>
      <c r="D19" s="17"/>
      <c r="E19" s="17"/>
      <c r="F19" s="17"/>
      <c r="G19" s="17"/>
      <c r="H19" s="17"/>
      <c r="I19" s="18">
        <v>0</v>
      </c>
      <c r="J19" s="18">
        <v>650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7">
        <v>0.81218869230769231</v>
      </c>
      <c r="T19" s="6">
        <v>0</v>
      </c>
      <c r="U19" s="7">
        <v>0</v>
      </c>
      <c r="V19" s="19">
        <v>0</v>
      </c>
      <c r="W19" s="21"/>
      <c r="X19" s="22">
        <f t="shared" si="0"/>
        <v>650</v>
      </c>
    </row>
    <row r="20" spans="1:24" ht="25.5" x14ac:dyDescent="0.25">
      <c r="A20" s="4" t="s">
        <v>24</v>
      </c>
      <c r="B20" s="15" t="s">
        <v>25</v>
      </c>
      <c r="C20" s="5" t="s">
        <v>4</v>
      </c>
      <c r="D20" s="5"/>
      <c r="E20" s="5"/>
      <c r="F20" s="5"/>
      <c r="G20" s="5"/>
      <c r="H20" s="5"/>
      <c r="I20" s="6">
        <v>0</v>
      </c>
      <c r="J20" s="6">
        <v>1965.1222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7">
        <v>0.84186925372885213</v>
      </c>
      <c r="T20" s="6">
        <v>0</v>
      </c>
      <c r="U20" s="7">
        <v>0</v>
      </c>
      <c r="V20" s="19">
        <v>0</v>
      </c>
      <c r="W20" s="23"/>
      <c r="X20" s="24">
        <f t="shared" si="0"/>
        <v>1965.1222</v>
      </c>
    </row>
    <row r="21" spans="1:24" ht="25.5" outlineLevel="1" x14ac:dyDescent="0.25">
      <c r="A21" s="16" t="s">
        <v>26</v>
      </c>
      <c r="B21" s="17" t="s">
        <v>27</v>
      </c>
      <c r="C21" s="17" t="s">
        <v>4</v>
      </c>
      <c r="D21" s="17"/>
      <c r="E21" s="17"/>
      <c r="F21" s="17"/>
      <c r="G21" s="17"/>
      <c r="H21" s="17"/>
      <c r="I21" s="18">
        <v>0</v>
      </c>
      <c r="J21" s="18">
        <v>1817.9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7">
        <v>0.84063589856427745</v>
      </c>
      <c r="T21" s="6">
        <v>0</v>
      </c>
      <c r="U21" s="7">
        <v>0</v>
      </c>
      <c r="V21" s="19">
        <v>0</v>
      </c>
      <c r="W21" s="21"/>
      <c r="X21" s="22">
        <f t="shared" si="0"/>
        <v>1817.9</v>
      </c>
    </row>
    <row r="22" spans="1:24" ht="25.5" outlineLevel="1" x14ac:dyDescent="0.25">
      <c r="A22" s="16" t="s">
        <v>28</v>
      </c>
      <c r="B22" s="17" t="s">
        <v>29</v>
      </c>
      <c r="C22" s="17" t="s">
        <v>4</v>
      </c>
      <c r="D22" s="17"/>
      <c r="E22" s="17"/>
      <c r="F22" s="17"/>
      <c r="G22" s="17"/>
      <c r="H22" s="17"/>
      <c r="I22" s="18">
        <v>0</v>
      </c>
      <c r="J22" s="18">
        <v>147.22219999999999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7">
        <v>0.8570987255998076</v>
      </c>
      <c r="T22" s="6">
        <v>0</v>
      </c>
      <c r="U22" s="7">
        <v>0</v>
      </c>
      <c r="V22" s="19">
        <v>0</v>
      </c>
      <c r="W22" s="21"/>
      <c r="X22" s="22">
        <f t="shared" si="0"/>
        <v>147.22219999999999</v>
      </c>
    </row>
    <row r="23" spans="1:24" x14ac:dyDescent="0.25">
      <c r="A23" s="4" t="s">
        <v>30</v>
      </c>
      <c r="B23" s="15" t="s">
        <v>31</v>
      </c>
      <c r="C23" s="5" t="s">
        <v>4</v>
      </c>
      <c r="D23" s="5"/>
      <c r="E23" s="5"/>
      <c r="F23" s="5"/>
      <c r="G23" s="5"/>
      <c r="H23" s="5"/>
      <c r="I23" s="6">
        <v>0</v>
      </c>
      <c r="J23" s="6">
        <v>151831.52340000001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7">
        <v>0.8227861820953053</v>
      </c>
      <c r="T23" s="6">
        <v>0</v>
      </c>
      <c r="U23" s="7">
        <v>0</v>
      </c>
      <c r="V23" s="19">
        <v>0</v>
      </c>
      <c r="W23" s="23">
        <f>SUM(W24:W29)</f>
        <v>-545.45000000000005</v>
      </c>
      <c r="X23" s="24">
        <f t="shared" si="0"/>
        <v>151286.07339999999</v>
      </c>
    </row>
    <row r="24" spans="1:24" outlineLevel="1" x14ac:dyDescent="0.25">
      <c r="A24" s="16" t="s">
        <v>32</v>
      </c>
      <c r="B24" s="17" t="s">
        <v>33</v>
      </c>
      <c r="C24" s="17" t="s">
        <v>4</v>
      </c>
      <c r="D24" s="17"/>
      <c r="E24" s="17"/>
      <c r="F24" s="17"/>
      <c r="G24" s="17"/>
      <c r="H24" s="17"/>
      <c r="I24" s="18">
        <v>0</v>
      </c>
      <c r="J24" s="18">
        <v>75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7">
        <v>0.93333333333333335</v>
      </c>
      <c r="T24" s="6">
        <v>0</v>
      </c>
      <c r="U24" s="7">
        <v>0</v>
      </c>
      <c r="V24" s="19">
        <v>0</v>
      </c>
      <c r="W24" s="21"/>
      <c r="X24" s="22">
        <f t="shared" si="0"/>
        <v>75</v>
      </c>
    </row>
    <row r="25" spans="1:24" outlineLevel="1" x14ac:dyDescent="0.25">
      <c r="A25" s="16" t="s">
        <v>34</v>
      </c>
      <c r="B25" s="17" t="s">
        <v>35</v>
      </c>
      <c r="C25" s="17" t="s">
        <v>4</v>
      </c>
      <c r="D25" s="17"/>
      <c r="E25" s="17"/>
      <c r="F25" s="17"/>
      <c r="G25" s="17"/>
      <c r="H25" s="17"/>
      <c r="I25" s="18">
        <v>0</v>
      </c>
      <c r="J25" s="18">
        <v>1578.95046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7">
        <v>0.31854414229056938</v>
      </c>
      <c r="T25" s="6">
        <v>0</v>
      </c>
      <c r="U25" s="7">
        <v>0</v>
      </c>
      <c r="V25" s="19">
        <v>0</v>
      </c>
      <c r="W25" s="21">
        <v>-545.45000000000005</v>
      </c>
      <c r="X25" s="22">
        <f t="shared" si="0"/>
        <v>1033.50046</v>
      </c>
    </row>
    <row r="26" spans="1:24" outlineLevel="1" x14ac:dyDescent="0.25">
      <c r="A26" s="16" t="s">
        <v>36</v>
      </c>
      <c r="B26" s="17" t="s">
        <v>37</v>
      </c>
      <c r="C26" s="17" t="s">
        <v>4</v>
      </c>
      <c r="D26" s="17"/>
      <c r="E26" s="17"/>
      <c r="F26" s="17"/>
      <c r="G26" s="17"/>
      <c r="H26" s="17"/>
      <c r="I26" s="18">
        <v>0</v>
      </c>
      <c r="J26" s="18">
        <v>3908.1120000000001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7">
        <v>0</v>
      </c>
      <c r="T26" s="6">
        <v>0</v>
      </c>
      <c r="U26" s="7">
        <v>0</v>
      </c>
      <c r="V26" s="19">
        <v>0</v>
      </c>
      <c r="W26" s="21"/>
      <c r="X26" s="22">
        <f t="shared" si="0"/>
        <v>3908.1120000000001</v>
      </c>
    </row>
    <row r="27" spans="1:24" outlineLevel="1" x14ac:dyDescent="0.25">
      <c r="A27" s="16" t="s">
        <v>38</v>
      </c>
      <c r="B27" s="17" t="s">
        <v>39</v>
      </c>
      <c r="C27" s="17" t="s">
        <v>4</v>
      </c>
      <c r="D27" s="17"/>
      <c r="E27" s="17"/>
      <c r="F27" s="17"/>
      <c r="G27" s="17"/>
      <c r="H27" s="17"/>
      <c r="I27" s="18">
        <v>0</v>
      </c>
      <c r="J27" s="18">
        <v>725.76499999999999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7">
        <v>0.82671388121499378</v>
      </c>
      <c r="T27" s="6">
        <v>0</v>
      </c>
      <c r="U27" s="7">
        <v>0</v>
      </c>
      <c r="V27" s="19">
        <v>0</v>
      </c>
      <c r="W27" s="21"/>
      <c r="X27" s="22">
        <f t="shared" si="0"/>
        <v>725.76499999999999</v>
      </c>
    </row>
    <row r="28" spans="1:24" outlineLevel="1" x14ac:dyDescent="0.25">
      <c r="A28" s="16" t="s">
        <v>40</v>
      </c>
      <c r="B28" s="17" t="s">
        <v>41</v>
      </c>
      <c r="C28" s="17" t="s">
        <v>4</v>
      </c>
      <c r="D28" s="17"/>
      <c r="E28" s="17"/>
      <c r="F28" s="17"/>
      <c r="G28" s="17"/>
      <c r="H28" s="17"/>
      <c r="I28" s="18">
        <v>0</v>
      </c>
      <c r="J28" s="18">
        <v>138485.79584000001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7">
        <v>0.87410039568141751</v>
      </c>
      <c r="T28" s="6">
        <v>0</v>
      </c>
      <c r="U28" s="7">
        <v>0</v>
      </c>
      <c r="V28" s="19">
        <v>0</v>
      </c>
      <c r="W28" s="21"/>
      <c r="X28" s="22">
        <f t="shared" si="0"/>
        <v>138485.79584000001</v>
      </c>
    </row>
    <row r="29" spans="1:24" outlineLevel="1" x14ac:dyDescent="0.25">
      <c r="A29" s="16" t="s">
        <v>42</v>
      </c>
      <c r="B29" s="17" t="s">
        <v>43</v>
      </c>
      <c r="C29" s="17" t="s">
        <v>4</v>
      </c>
      <c r="D29" s="17"/>
      <c r="E29" s="17"/>
      <c r="F29" s="17"/>
      <c r="G29" s="17"/>
      <c r="H29" s="17"/>
      <c r="I29" s="18">
        <v>0</v>
      </c>
      <c r="J29" s="18">
        <v>7057.9000999999998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7">
        <v>0.38275196045917398</v>
      </c>
      <c r="T29" s="6">
        <v>0</v>
      </c>
      <c r="U29" s="7">
        <v>0</v>
      </c>
      <c r="V29" s="19">
        <v>0</v>
      </c>
      <c r="W29" s="21"/>
      <c r="X29" s="22">
        <f t="shared" si="0"/>
        <v>7057.9000999999998</v>
      </c>
    </row>
    <row r="30" spans="1:24" x14ac:dyDescent="0.25">
      <c r="A30" s="4" t="s">
        <v>44</v>
      </c>
      <c r="B30" s="15" t="s">
        <v>45</v>
      </c>
      <c r="C30" s="5" t="s">
        <v>4</v>
      </c>
      <c r="D30" s="5"/>
      <c r="E30" s="5"/>
      <c r="F30" s="5"/>
      <c r="G30" s="5"/>
      <c r="H30" s="5"/>
      <c r="I30" s="6">
        <v>0</v>
      </c>
      <c r="J30" s="6">
        <v>41469.492700000003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7">
        <v>1.0535333290923041</v>
      </c>
      <c r="T30" s="6">
        <v>0</v>
      </c>
      <c r="U30" s="7">
        <v>0</v>
      </c>
      <c r="V30" s="19">
        <v>0</v>
      </c>
      <c r="W30" s="23"/>
      <c r="X30" s="24">
        <f t="shared" si="0"/>
        <v>41469.492700000003</v>
      </c>
    </row>
    <row r="31" spans="1:24" outlineLevel="1" x14ac:dyDescent="0.25">
      <c r="A31" s="16" t="s">
        <v>46</v>
      </c>
      <c r="B31" s="17" t="s">
        <v>47</v>
      </c>
      <c r="C31" s="17" t="s">
        <v>4</v>
      </c>
      <c r="D31" s="17"/>
      <c r="E31" s="17"/>
      <c r="F31" s="17"/>
      <c r="G31" s="17"/>
      <c r="H31" s="17"/>
      <c r="I31" s="18">
        <v>0</v>
      </c>
      <c r="J31" s="18">
        <v>10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7">
        <v>0</v>
      </c>
      <c r="T31" s="6">
        <v>0</v>
      </c>
      <c r="U31" s="7">
        <v>0</v>
      </c>
      <c r="V31" s="19">
        <v>0</v>
      </c>
      <c r="W31" s="21"/>
      <c r="X31" s="22">
        <f t="shared" si="0"/>
        <v>10</v>
      </c>
    </row>
    <row r="32" spans="1:24" outlineLevel="1" x14ac:dyDescent="0.25">
      <c r="A32" s="16" t="s">
        <v>48</v>
      </c>
      <c r="B32" s="17" t="s">
        <v>49</v>
      </c>
      <c r="C32" s="17" t="s">
        <v>4</v>
      </c>
      <c r="D32" s="17"/>
      <c r="E32" s="17"/>
      <c r="F32" s="17"/>
      <c r="G32" s="17"/>
      <c r="H32" s="17"/>
      <c r="I32" s="18">
        <v>0</v>
      </c>
      <c r="J32" s="18">
        <v>36418.9827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7">
        <v>1.0612318037098822</v>
      </c>
      <c r="T32" s="6">
        <v>0</v>
      </c>
      <c r="U32" s="7">
        <v>0</v>
      </c>
      <c r="V32" s="19">
        <v>0</v>
      </c>
      <c r="W32" s="21"/>
      <c r="X32" s="22">
        <f t="shared" si="0"/>
        <v>36418.9827</v>
      </c>
    </row>
    <row r="33" spans="1:24" outlineLevel="1" x14ac:dyDescent="0.25">
      <c r="A33" s="16" t="s">
        <v>50</v>
      </c>
      <c r="B33" s="17" t="s">
        <v>51</v>
      </c>
      <c r="C33" s="17" t="s">
        <v>4</v>
      </c>
      <c r="D33" s="17"/>
      <c r="E33" s="17"/>
      <c r="F33" s="17"/>
      <c r="G33" s="17"/>
      <c r="H33" s="17"/>
      <c r="I33" s="18">
        <v>0</v>
      </c>
      <c r="J33" s="18">
        <v>5040.51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7">
        <v>1</v>
      </c>
      <c r="T33" s="6">
        <v>0</v>
      </c>
      <c r="U33" s="7">
        <v>0</v>
      </c>
      <c r="V33" s="19">
        <v>0</v>
      </c>
      <c r="W33" s="21"/>
      <c r="X33" s="22">
        <f t="shared" si="0"/>
        <v>5040.51</v>
      </c>
    </row>
    <row r="34" spans="1:24" x14ac:dyDescent="0.25">
      <c r="A34" s="4" t="s">
        <v>52</v>
      </c>
      <c r="B34" s="15" t="s">
        <v>53</v>
      </c>
      <c r="C34" s="5" t="s">
        <v>4</v>
      </c>
      <c r="D34" s="5"/>
      <c r="E34" s="5"/>
      <c r="F34" s="5"/>
      <c r="G34" s="5"/>
      <c r="H34" s="5"/>
      <c r="I34" s="6">
        <v>0</v>
      </c>
      <c r="J34" s="6">
        <v>3011.2034399999998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7">
        <v>0.68952842654829061</v>
      </c>
      <c r="T34" s="6">
        <v>0</v>
      </c>
      <c r="U34" s="7">
        <v>0</v>
      </c>
      <c r="V34" s="19">
        <v>0</v>
      </c>
      <c r="W34" s="23"/>
      <c r="X34" s="24">
        <f t="shared" si="0"/>
        <v>3011.2034399999998</v>
      </c>
    </row>
    <row r="35" spans="1:24" outlineLevel="1" x14ac:dyDescent="0.25">
      <c r="A35" s="16" t="s">
        <v>54</v>
      </c>
      <c r="B35" s="17" t="s">
        <v>55</v>
      </c>
      <c r="C35" s="17" t="s">
        <v>4</v>
      </c>
      <c r="D35" s="17"/>
      <c r="E35" s="17"/>
      <c r="F35" s="17"/>
      <c r="G35" s="17"/>
      <c r="H35" s="17"/>
      <c r="I35" s="18">
        <v>0</v>
      </c>
      <c r="J35" s="18">
        <v>3011.2034399999998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7">
        <v>0.68952842654829061</v>
      </c>
      <c r="T35" s="6">
        <v>0</v>
      </c>
      <c r="U35" s="7">
        <v>0</v>
      </c>
      <c r="V35" s="19">
        <v>0</v>
      </c>
      <c r="W35" s="21"/>
      <c r="X35" s="22">
        <f t="shared" si="0"/>
        <v>3011.2034399999998</v>
      </c>
    </row>
    <row r="36" spans="1:24" x14ac:dyDescent="0.25">
      <c r="A36" s="4" t="s">
        <v>56</v>
      </c>
      <c r="B36" s="15" t="s">
        <v>57</v>
      </c>
      <c r="C36" s="5" t="s">
        <v>4</v>
      </c>
      <c r="D36" s="5"/>
      <c r="E36" s="5"/>
      <c r="F36" s="5"/>
      <c r="G36" s="5"/>
      <c r="H36" s="5"/>
      <c r="I36" s="6">
        <v>0</v>
      </c>
      <c r="J36" s="6">
        <v>685371.15138000005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7">
        <v>0.85839837647880313</v>
      </c>
      <c r="T36" s="6">
        <v>0</v>
      </c>
      <c r="U36" s="7">
        <v>0</v>
      </c>
      <c r="V36" s="19">
        <v>0</v>
      </c>
      <c r="W36" s="23">
        <f>SUM(W37:W42)</f>
        <v>6179.1</v>
      </c>
      <c r="X36" s="24">
        <f t="shared" si="0"/>
        <v>691550.25138000003</v>
      </c>
    </row>
    <row r="37" spans="1:24" outlineLevel="1" x14ac:dyDescent="0.25">
      <c r="A37" s="16" t="s">
        <v>58</v>
      </c>
      <c r="B37" s="17" t="s">
        <v>59</v>
      </c>
      <c r="C37" s="17" t="s">
        <v>4</v>
      </c>
      <c r="D37" s="17"/>
      <c r="E37" s="17"/>
      <c r="F37" s="17"/>
      <c r="G37" s="17"/>
      <c r="H37" s="17"/>
      <c r="I37" s="18">
        <v>0</v>
      </c>
      <c r="J37" s="18">
        <v>107627.18856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7">
        <v>0.86412320682475696</v>
      </c>
      <c r="T37" s="6">
        <v>0</v>
      </c>
      <c r="U37" s="7">
        <v>0</v>
      </c>
      <c r="V37" s="19">
        <v>0</v>
      </c>
      <c r="W37" s="21"/>
      <c r="X37" s="22">
        <f t="shared" si="0"/>
        <v>107627.18856</v>
      </c>
    </row>
    <row r="38" spans="1:24" outlineLevel="1" x14ac:dyDescent="0.25">
      <c r="A38" s="16" t="s">
        <v>60</v>
      </c>
      <c r="B38" s="17" t="s">
        <v>61</v>
      </c>
      <c r="C38" s="17" t="s">
        <v>4</v>
      </c>
      <c r="D38" s="17"/>
      <c r="E38" s="17"/>
      <c r="F38" s="17"/>
      <c r="G38" s="17"/>
      <c r="H38" s="17"/>
      <c r="I38" s="18">
        <v>0</v>
      </c>
      <c r="J38" s="18">
        <v>452647.35295999999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7">
        <v>0.85800576097552095</v>
      </c>
      <c r="T38" s="6">
        <v>0</v>
      </c>
      <c r="U38" s="7">
        <v>0</v>
      </c>
      <c r="V38" s="19">
        <v>0</v>
      </c>
      <c r="W38" s="21">
        <v>6179.1</v>
      </c>
      <c r="X38" s="22">
        <f t="shared" si="0"/>
        <v>458826.45295999997</v>
      </c>
    </row>
    <row r="39" spans="1:24" outlineLevel="1" x14ac:dyDescent="0.25">
      <c r="A39" s="16" t="s">
        <v>62</v>
      </c>
      <c r="B39" s="17" t="s">
        <v>63</v>
      </c>
      <c r="C39" s="17" t="s">
        <v>4</v>
      </c>
      <c r="D39" s="17"/>
      <c r="E39" s="17"/>
      <c r="F39" s="17"/>
      <c r="G39" s="17"/>
      <c r="H39" s="17"/>
      <c r="I39" s="18">
        <v>0</v>
      </c>
      <c r="J39" s="18">
        <v>83371.849050000004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7">
        <v>0.85888551766503007</v>
      </c>
      <c r="T39" s="6">
        <v>0</v>
      </c>
      <c r="U39" s="7">
        <v>0</v>
      </c>
      <c r="V39" s="19">
        <v>0</v>
      </c>
      <c r="W39" s="21"/>
      <c r="X39" s="22">
        <f t="shared" si="0"/>
        <v>83371.849050000004</v>
      </c>
    </row>
    <row r="40" spans="1:24" ht="25.5" outlineLevel="1" x14ac:dyDescent="0.25">
      <c r="A40" s="16" t="s">
        <v>64</v>
      </c>
      <c r="B40" s="17" t="s">
        <v>65</v>
      </c>
      <c r="C40" s="17" t="s">
        <v>4</v>
      </c>
      <c r="D40" s="17"/>
      <c r="E40" s="17"/>
      <c r="F40" s="17"/>
      <c r="G40" s="17"/>
      <c r="H40" s="17"/>
      <c r="I40" s="18">
        <v>0</v>
      </c>
      <c r="J40" s="18">
        <v>395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7">
        <v>0.85802531645569624</v>
      </c>
      <c r="T40" s="6">
        <v>0</v>
      </c>
      <c r="U40" s="7">
        <v>0</v>
      </c>
      <c r="V40" s="19">
        <v>0</v>
      </c>
      <c r="W40" s="21"/>
      <c r="X40" s="22">
        <f t="shared" si="0"/>
        <v>395</v>
      </c>
    </row>
    <row r="41" spans="1:24" outlineLevel="1" x14ac:dyDescent="0.25">
      <c r="A41" s="16" t="s">
        <v>66</v>
      </c>
      <c r="B41" s="17" t="s">
        <v>67</v>
      </c>
      <c r="C41" s="17" t="s">
        <v>4</v>
      </c>
      <c r="D41" s="17"/>
      <c r="E41" s="17"/>
      <c r="F41" s="17"/>
      <c r="G41" s="17"/>
      <c r="H41" s="17"/>
      <c r="I41" s="18">
        <v>0</v>
      </c>
      <c r="J41" s="18">
        <v>513.73900000000003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7">
        <v>0.50947854844580609</v>
      </c>
      <c r="T41" s="6">
        <v>0</v>
      </c>
      <c r="U41" s="7">
        <v>0</v>
      </c>
      <c r="V41" s="19">
        <v>0</v>
      </c>
      <c r="W41" s="21"/>
      <c r="X41" s="22">
        <f t="shared" si="0"/>
        <v>513.73900000000003</v>
      </c>
    </row>
    <row r="42" spans="1:24" outlineLevel="1" x14ac:dyDescent="0.25">
      <c r="A42" s="16" t="s">
        <v>68</v>
      </c>
      <c r="B42" s="17" t="s">
        <v>69</v>
      </c>
      <c r="C42" s="17" t="s">
        <v>4</v>
      </c>
      <c r="D42" s="17"/>
      <c r="E42" s="17"/>
      <c r="F42" s="17"/>
      <c r="G42" s="17"/>
      <c r="H42" s="17"/>
      <c r="I42" s="18">
        <v>0</v>
      </c>
      <c r="J42" s="18">
        <v>40816.021809999998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7">
        <v>0.85105704842330887</v>
      </c>
      <c r="T42" s="6">
        <v>0</v>
      </c>
      <c r="U42" s="7">
        <v>0</v>
      </c>
      <c r="V42" s="19">
        <v>0</v>
      </c>
      <c r="W42" s="21"/>
      <c r="X42" s="22">
        <f t="shared" si="0"/>
        <v>40816.021809999998</v>
      </c>
    </row>
    <row r="43" spans="1:24" x14ac:dyDescent="0.25">
      <c r="A43" s="4" t="s">
        <v>70</v>
      </c>
      <c r="B43" s="15" t="s">
        <v>71</v>
      </c>
      <c r="C43" s="5" t="s">
        <v>4</v>
      </c>
      <c r="D43" s="5"/>
      <c r="E43" s="5"/>
      <c r="F43" s="5"/>
      <c r="G43" s="5"/>
      <c r="H43" s="5"/>
      <c r="I43" s="6">
        <v>0</v>
      </c>
      <c r="J43" s="6">
        <v>70121.594020000004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7">
        <v>0.85910563203708523</v>
      </c>
      <c r="T43" s="6">
        <v>0</v>
      </c>
      <c r="U43" s="7">
        <v>0</v>
      </c>
      <c r="V43" s="19">
        <v>0</v>
      </c>
      <c r="W43" s="25"/>
      <c r="X43" s="26">
        <f t="shared" si="0"/>
        <v>70121.594020000004</v>
      </c>
    </row>
    <row r="44" spans="1:24" outlineLevel="1" x14ac:dyDescent="0.25">
      <c r="A44" s="16" t="s">
        <v>72</v>
      </c>
      <c r="B44" s="17" t="s">
        <v>73</v>
      </c>
      <c r="C44" s="17" t="s">
        <v>4</v>
      </c>
      <c r="D44" s="17"/>
      <c r="E44" s="17"/>
      <c r="F44" s="17"/>
      <c r="G44" s="17"/>
      <c r="H44" s="17"/>
      <c r="I44" s="18">
        <v>0</v>
      </c>
      <c r="J44" s="18">
        <v>50032.574650000002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7">
        <v>0.82522417902393519</v>
      </c>
      <c r="T44" s="6">
        <v>0</v>
      </c>
      <c r="U44" s="7">
        <v>0</v>
      </c>
      <c r="V44" s="19">
        <v>0</v>
      </c>
      <c r="W44" s="21"/>
      <c r="X44" s="22">
        <f t="shared" si="0"/>
        <v>50032.574650000002</v>
      </c>
    </row>
    <row r="45" spans="1:24" outlineLevel="1" x14ac:dyDescent="0.25">
      <c r="A45" s="16" t="s">
        <v>74</v>
      </c>
      <c r="B45" s="17" t="s">
        <v>75</v>
      </c>
      <c r="C45" s="17" t="s">
        <v>4</v>
      </c>
      <c r="D45" s="17"/>
      <c r="E45" s="17"/>
      <c r="F45" s="17"/>
      <c r="G45" s="17"/>
      <c r="H45" s="17"/>
      <c r="I45" s="18">
        <v>0</v>
      </c>
      <c r="J45" s="18">
        <v>20089.019370000002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7">
        <v>0.94348886129826059</v>
      </c>
      <c r="T45" s="6">
        <v>0</v>
      </c>
      <c r="U45" s="7">
        <v>0</v>
      </c>
      <c r="V45" s="19">
        <v>0</v>
      </c>
      <c r="W45" s="21"/>
      <c r="X45" s="22">
        <f t="shared" si="0"/>
        <v>20089.019370000002</v>
      </c>
    </row>
    <row r="46" spans="1:24" x14ac:dyDescent="0.25">
      <c r="A46" s="4" t="s">
        <v>76</v>
      </c>
      <c r="B46" s="15" t="s">
        <v>77</v>
      </c>
      <c r="C46" s="5" t="s">
        <v>4</v>
      </c>
      <c r="D46" s="5"/>
      <c r="E46" s="5"/>
      <c r="F46" s="5"/>
      <c r="G46" s="5"/>
      <c r="H46" s="5"/>
      <c r="I46" s="6">
        <v>0</v>
      </c>
      <c r="J46" s="6">
        <v>90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7">
        <v>0.72222222222222221</v>
      </c>
      <c r="T46" s="6">
        <v>0</v>
      </c>
      <c r="U46" s="7">
        <v>0</v>
      </c>
      <c r="V46" s="19">
        <v>0</v>
      </c>
      <c r="W46" s="23"/>
      <c r="X46" s="24">
        <f t="shared" si="0"/>
        <v>90</v>
      </c>
    </row>
    <row r="47" spans="1:24" outlineLevel="1" x14ac:dyDescent="0.25">
      <c r="A47" s="16" t="s">
        <v>78</v>
      </c>
      <c r="B47" s="17" t="s">
        <v>79</v>
      </c>
      <c r="C47" s="17" t="s">
        <v>4</v>
      </c>
      <c r="D47" s="17"/>
      <c r="E47" s="17"/>
      <c r="F47" s="17"/>
      <c r="G47" s="17"/>
      <c r="H47" s="17"/>
      <c r="I47" s="18">
        <v>0</v>
      </c>
      <c r="J47" s="18">
        <v>90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7">
        <v>0.72222222222222221</v>
      </c>
      <c r="T47" s="6">
        <v>0</v>
      </c>
      <c r="U47" s="7">
        <v>0</v>
      </c>
      <c r="V47" s="19">
        <v>0</v>
      </c>
      <c r="W47" s="21"/>
      <c r="X47" s="22">
        <f t="shared" si="0"/>
        <v>90</v>
      </c>
    </row>
    <row r="48" spans="1:24" x14ac:dyDescent="0.25">
      <c r="A48" s="4" t="s">
        <v>80</v>
      </c>
      <c r="B48" s="15" t="s">
        <v>81</v>
      </c>
      <c r="C48" s="5" t="s">
        <v>4</v>
      </c>
      <c r="D48" s="5"/>
      <c r="E48" s="5"/>
      <c r="F48" s="5"/>
      <c r="G48" s="5"/>
      <c r="H48" s="5"/>
      <c r="I48" s="6">
        <v>0</v>
      </c>
      <c r="J48" s="6">
        <v>18818.902290000002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7">
        <v>0.93831285469732895</v>
      </c>
      <c r="T48" s="6">
        <v>0</v>
      </c>
      <c r="U48" s="7">
        <v>0</v>
      </c>
      <c r="V48" s="19">
        <v>0</v>
      </c>
      <c r="W48" s="23">
        <f>SUM(W49:W51)</f>
        <v>1078.81</v>
      </c>
      <c r="X48" s="24">
        <f t="shared" si="0"/>
        <v>19897.712290000003</v>
      </c>
    </row>
    <row r="49" spans="1:24" outlineLevel="1" x14ac:dyDescent="0.25">
      <c r="A49" s="16" t="s">
        <v>82</v>
      </c>
      <c r="B49" s="17" t="s">
        <v>83</v>
      </c>
      <c r="C49" s="17" t="s">
        <v>4</v>
      </c>
      <c r="D49" s="17"/>
      <c r="E49" s="17"/>
      <c r="F49" s="17"/>
      <c r="G49" s="17"/>
      <c r="H49" s="17"/>
      <c r="I49" s="18">
        <v>0</v>
      </c>
      <c r="J49" s="18">
        <v>2420.2418400000001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7">
        <v>0.91666666666666663</v>
      </c>
      <c r="T49" s="6">
        <v>0</v>
      </c>
      <c r="U49" s="7">
        <v>0</v>
      </c>
      <c r="V49" s="19">
        <v>0</v>
      </c>
      <c r="W49" s="21"/>
      <c r="X49" s="22">
        <f t="shared" si="0"/>
        <v>2420.2418400000001</v>
      </c>
    </row>
    <row r="50" spans="1:24" outlineLevel="1" x14ac:dyDescent="0.25">
      <c r="A50" s="16" t="s">
        <v>84</v>
      </c>
      <c r="B50" s="17" t="s">
        <v>85</v>
      </c>
      <c r="C50" s="17" t="s">
        <v>4</v>
      </c>
      <c r="D50" s="17"/>
      <c r="E50" s="17"/>
      <c r="F50" s="17"/>
      <c r="G50" s="17"/>
      <c r="H50" s="17"/>
      <c r="I50" s="18">
        <v>0</v>
      </c>
      <c r="J50" s="18">
        <v>12664.36045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7">
        <v>0.98071425391244293</v>
      </c>
      <c r="T50" s="6">
        <v>0</v>
      </c>
      <c r="U50" s="7">
        <v>0</v>
      </c>
      <c r="V50" s="19">
        <v>0</v>
      </c>
      <c r="W50" s="21">
        <v>1078.81</v>
      </c>
      <c r="X50" s="22">
        <f t="shared" si="0"/>
        <v>13743.17045</v>
      </c>
    </row>
    <row r="51" spans="1:24" outlineLevel="1" x14ac:dyDescent="0.25">
      <c r="A51" s="16" t="s">
        <v>86</v>
      </c>
      <c r="B51" s="17" t="s">
        <v>87</v>
      </c>
      <c r="C51" s="17" t="s">
        <v>4</v>
      </c>
      <c r="D51" s="17"/>
      <c r="E51" s="17"/>
      <c r="F51" s="17"/>
      <c r="G51" s="17"/>
      <c r="H51" s="17"/>
      <c r="I51" s="18">
        <v>0</v>
      </c>
      <c r="J51" s="18">
        <v>3734.3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7">
        <v>0.80854352890769354</v>
      </c>
      <c r="T51" s="6">
        <v>0</v>
      </c>
      <c r="U51" s="7">
        <v>0</v>
      </c>
      <c r="V51" s="19">
        <v>0</v>
      </c>
      <c r="W51" s="21"/>
      <c r="X51" s="22">
        <f t="shared" si="0"/>
        <v>3734.3</v>
      </c>
    </row>
    <row r="52" spans="1:24" x14ac:dyDescent="0.25">
      <c r="A52" s="4" t="s">
        <v>88</v>
      </c>
      <c r="B52" s="15" t="s">
        <v>89</v>
      </c>
      <c r="C52" s="5" t="s">
        <v>4</v>
      </c>
      <c r="D52" s="5"/>
      <c r="E52" s="5"/>
      <c r="F52" s="5"/>
      <c r="G52" s="5"/>
      <c r="H52" s="5"/>
      <c r="I52" s="6">
        <v>0</v>
      </c>
      <c r="J52" s="6">
        <v>4122.03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7">
        <v>0.83712648864758388</v>
      </c>
      <c r="T52" s="6">
        <v>0</v>
      </c>
      <c r="U52" s="7">
        <v>0</v>
      </c>
      <c r="V52" s="19">
        <v>0</v>
      </c>
      <c r="W52" s="23">
        <f>W53</f>
        <v>0</v>
      </c>
      <c r="X52" s="24">
        <f t="shared" si="0"/>
        <v>4122.03</v>
      </c>
    </row>
    <row r="53" spans="1:24" outlineLevel="1" x14ac:dyDescent="0.25">
      <c r="A53" s="16" t="s">
        <v>90</v>
      </c>
      <c r="B53" s="17" t="s">
        <v>91</v>
      </c>
      <c r="C53" s="17" t="s">
        <v>4</v>
      </c>
      <c r="D53" s="17"/>
      <c r="E53" s="17"/>
      <c r="F53" s="17"/>
      <c r="G53" s="17"/>
      <c r="H53" s="17"/>
      <c r="I53" s="18">
        <v>0</v>
      </c>
      <c r="J53" s="18">
        <v>4122.03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7">
        <v>0.83712648864758388</v>
      </c>
      <c r="T53" s="6">
        <v>0</v>
      </c>
      <c r="U53" s="7">
        <v>0</v>
      </c>
      <c r="V53" s="19">
        <v>0</v>
      </c>
      <c r="W53" s="21"/>
      <c r="X53" s="22">
        <f t="shared" si="0"/>
        <v>4122.03</v>
      </c>
    </row>
    <row r="54" spans="1:24" x14ac:dyDescent="0.25">
      <c r="A54" s="4" t="s">
        <v>92</v>
      </c>
      <c r="B54" s="15" t="s">
        <v>93</v>
      </c>
      <c r="C54" s="5" t="s">
        <v>4</v>
      </c>
      <c r="D54" s="5"/>
      <c r="E54" s="5"/>
      <c r="F54" s="5"/>
      <c r="G54" s="5"/>
      <c r="H54" s="5"/>
      <c r="I54" s="6">
        <v>0</v>
      </c>
      <c r="J54" s="6">
        <v>5.7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7">
        <v>0.98882631578947366</v>
      </c>
      <c r="T54" s="6">
        <v>0</v>
      </c>
      <c r="U54" s="7">
        <v>0</v>
      </c>
      <c r="V54" s="19">
        <v>0</v>
      </c>
      <c r="W54" s="23">
        <f>W55</f>
        <v>0</v>
      </c>
      <c r="X54" s="24">
        <f t="shared" si="0"/>
        <v>5.7</v>
      </c>
    </row>
    <row r="55" spans="1:24" outlineLevel="1" x14ac:dyDescent="0.25">
      <c r="A55" s="16" t="s">
        <v>94</v>
      </c>
      <c r="B55" s="17" t="s">
        <v>95</v>
      </c>
      <c r="C55" s="17" t="s">
        <v>4</v>
      </c>
      <c r="D55" s="17"/>
      <c r="E55" s="17"/>
      <c r="F55" s="17"/>
      <c r="G55" s="17"/>
      <c r="H55" s="17"/>
      <c r="I55" s="18">
        <v>0</v>
      </c>
      <c r="J55" s="18">
        <v>5.7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7">
        <v>0.98882631578947366</v>
      </c>
      <c r="T55" s="6">
        <v>0</v>
      </c>
      <c r="U55" s="7">
        <v>0</v>
      </c>
      <c r="V55" s="19">
        <v>0</v>
      </c>
      <c r="W55" s="21"/>
      <c r="X55" s="22">
        <f t="shared" si="0"/>
        <v>5.7</v>
      </c>
    </row>
    <row r="56" spans="1:24" ht="25.5" x14ac:dyDescent="0.25">
      <c r="A56" s="4" t="s">
        <v>96</v>
      </c>
      <c r="B56" s="15" t="s">
        <v>97</v>
      </c>
      <c r="C56" s="5" t="s">
        <v>4</v>
      </c>
      <c r="D56" s="5"/>
      <c r="E56" s="5"/>
      <c r="F56" s="5"/>
      <c r="G56" s="5"/>
      <c r="H56" s="5"/>
      <c r="I56" s="6">
        <v>0</v>
      </c>
      <c r="J56" s="6">
        <v>72661.626029999999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7">
        <v>0.9416349218740433</v>
      </c>
      <c r="T56" s="6">
        <v>0</v>
      </c>
      <c r="U56" s="7">
        <v>0</v>
      </c>
      <c r="V56" s="19">
        <v>0</v>
      </c>
      <c r="W56" s="23">
        <f>W57+W58</f>
        <v>0</v>
      </c>
      <c r="X56" s="24">
        <f t="shared" si="0"/>
        <v>72661.626029999999</v>
      </c>
    </row>
    <row r="57" spans="1:24" ht="25.5" outlineLevel="1" x14ac:dyDescent="0.25">
      <c r="A57" s="16" t="s">
        <v>98</v>
      </c>
      <c r="B57" s="17" t="s">
        <v>99</v>
      </c>
      <c r="C57" s="17" t="s">
        <v>4</v>
      </c>
      <c r="D57" s="17"/>
      <c r="E57" s="17"/>
      <c r="F57" s="17"/>
      <c r="G57" s="17"/>
      <c r="H57" s="17"/>
      <c r="I57" s="18">
        <v>0</v>
      </c>
      <c r="J57" s="18">
        <v>49.7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7">
        <v>0.91607645875251509</v>
      </c>
      <c r="T57" s="6">
        <v>0</v>
      </c>
      <c r="U57" s="7">
        <v>0</v>
      </c>
      <c r="V57" s="19">
        <v>0</v>
      </c>
      <c r="W57" s="21"/>
      <c r="X57" s="22">
        <f t="shared" si="0"/>
        <v>49.7</v>
      </c>
    </row>
    <row r="58" spans="1:24" outlineLevel="1" x14ac:dyDescent="0.25">
      <c r="A58" s="16" t="s">
        <v>100</v>
      </c>
      <c r="B58" s="17" t="s">
        <v>101</v>
      </c>
      <c r="C58" s="17" t="s">
        <v>4</v>
      </c>
      <c r="D58" s="17"/>
      <c r="E58" s="17"/>
      <c r="F58" s="17"/>
      <c r="G58" s="17"/>
      <c r="H58" s="17"/>
      <c r="I58" s="18">
        <v>0</v>
      </c>
      <c r="J58" s="18">
        <v>72611.926030000002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7">
        <v>0.94165241563418145</v>
      </c>
      <c r="T58" s="6">
        <v>0</v>
      </c>
      <c r="U58" s="7">
        <v>0</v>
      </c>
      <c r="V58" s="19">
        <v>0</v>
      </c>
      <c r="W58" s="21"/>
      <c r="X58" s="22">
        <f t="shared" si="0"/>
        <v>72611.926030000002</v>
      </c>
    </row>
    <row r="59" spans="1:24" ht="12.75" customHeight="1" x14ac:dyDescent="0.25">
      <c r="A59" s="37" t="s">
        <v>102</v>
      </c>
      <c r="B59" s="38"/>
      <c r="C59" s="38"/>
      <c r="D59" s="38"/>
      <c r="E59" s="38"/>
      <c r="F59" s="38"/>
      <c r="G59" s="38"/>
      <c r="H59" s="38"/>
      <c r="I59" s="8">
        <v>0</v>
      </c>
      <c r="J59" s="8">
        <v>1140777.85188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9">
        <v>0.86593180879348963</v>
      </c>
      <c r="T59" s="8">
        <v>0</v>
      </c>
      <c r="U59" s="9">
        <v>0</v>
      </c>
      <c r="V59" s="20">
        <v>0</v>
      </c>
      <c r="W59" s="23">
        <f>W56+W54+W52+W48+W46+W43+W36+W34+W30+W23+W20+W18+W10</f>
        <v>6712.46</v>
      </c>
      <c r="X59" s="24">
        <f t="shared" si="0"/>
        <v>1147490.3118799999</v>
      </c>
    </row>
    <row r="60" spans="1:24" ht="12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4" ht="38.450000000000003" customHeight="1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10"/>
      <c r="T61" s="10"/>
      <c r="U61" s="10"/>
      <c r="V61" s="10"/>
      <c r="W61" s="3"/>
    </row>
  </sheetData>
  <mergeCells count="28">
    <mergeCell ref="A59:H59"/>
    <mergeCell ref="A61:R61"/>
    <mergeCell ref="S8:S9"/>
    <mergeCell ref="Q8:Q9"/>
    <mergeCell ref="R8:R9"/>
    <mergeCell ref="L8:L9"/>
    <mergeCell ref="M8:M9"/>
    <mergeCell ref="N8:N9"/>
    <mergeCell ref="O8:O9"/>
    <mergeCell ref="P8:P9"/>
    <mergeCell ref="G8:G9"/>
    <mergeCell ref="H8:H9"/>
    <mergeCell ref="I8:I9"/>
    <mergeCell ref="X8:X9"/>
    <mergeCell ref="A8:A9"/>
    <mergeCell ref="B8:B9"/>
    <mergeCell ref="A7:V7"/>
    <mergeCell ref="A6:J6"/>
    <mergeCell ref="W8:W9"/>
    <mergeCell ref="J8:J9"/>
    <mergeCell ref="K8:K9"/>
    <mergeCell ref="C8:C9"/>
    <mergeCell ref="D8:D9"/>
    <mergeCell ref="E8:E9"/>
    <mergeCell ref="F8:F9"/>
    <mergeCell ref="T8:T9"/>
    <mergeCell ref="U8:U9"/>
    <mergeCell ref="V8:V9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11.2024&lt;/string&gt;&#10;  &lt;/DateInfo&gt;&#10;  &lt;Code&gt;SQUERY_ANAL_ISP_BUDG&lt;/Code&gt;&#10;  &lt;ObjectCode&gt;SQUERY_ANAL_ISP_BUDG&lt;/ObjectCode&gt;&#10;  &lt;DocName&gt;ОЖН (новый от 02.10.2017 13_53_41)(Аналитический отчет по исполнению бюджета с произвольной группировкой)&lt;/DocName&gt;&#10;  &lt;VariantName&gt;ОЖН (новый от 02.10.2017 13:53:41)&lt;/VariantName&gt;&#10;  &lt;VariantLink&gt;309329920&lt;/VariantLink&gt;&#10;  &lt;ReportCode&gt;6E5C45AE3E4F496B9153BC79CFD22E&lt;/ReportCode&gt;&#10;  &lt;SvodReportLink xsi:nil=&quot;true&quot; /&gt;&#10;  &lt;ReportLink&gt;38213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8039FA-0007-41A3-9ECA-6B7E30227A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03231643816300000200</vt:lpstr>
      <vt:lpstr>'03231643816300000200'!Заголовки_для_печати</vt:lpstr>
      <vt:lpstr>'03231643816300000200'!Область_печати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OCHIROV\Ochirov</dc:creator>
  <cp:lastModifiedBy>user</cp:lastModifiedBy>
  <cp:lastPrinted>2024-11-27T01:34:49Z</cp:lastPrinted>
  <dcterms:created xsi:type="dcterms:W3CDTF">2024-11-27T01:29:54Z</dcterms:created>
  <dcterms:modified xsi:type="dcterms:W3CDTF">2024-12-10T01:01:32Z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ОЖН (новый от 02.10.2017 13_53_41)(Аналитический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ОЖН (новый от 02.10.2017 13_53_41)(12).xlsx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ochirov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