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28 мая\"/>
    </mc:Choice>
  </mc:AlternateContent>
  <bookViews>
    <workbookView xWindow="0" yWindow="0" windowWidth="28800" windowHeight="12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B15" i="1" l="1"/>
  <c r="B14" i="1"/>
  <c r="B13" i="1"/>
  <c r="B12" i="1"/>
  <c r="B11" i="1"/>
  <c r="B10" i="1"/>
  <c r="B9" i="1"/>
  <c r="B8" i="1"/>
  <c r="B7" i="1"/>
  <c r="B6" i="1"/>
  <c r="K16" i="1" l="1"/>
  <c r="C16" i="1" l="1"/>
  <c r="J16" i="1"/>
  <c r="H16" i="1" l="1"/>
  <c r="I16" i="1"/>
  <c r="B16" i="1" l="1"/>
  <c r="G16" i="1"/>
</calcChain>
</file>

<file path=xl/sharedStrings.xml><?xml version="1.0" encoding="utf-8"?>
<sst xmlns="http://schemas.openxmlformats.org/spreadsheetml/2006/main" count="25" uniqueCount="25">
  <si>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</si>
  <si>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</si>
  <si>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</si>
  <si>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</si>
  <si>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</si>
  <si>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</si>
  <si>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</si>
  <si>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</si>
  <si>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</si>
  <si>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</si>
  <si>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</si>
  <si>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</si>
  <si>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ТОС</t>
  </si>
  <si>
    <t>Бонусные</t>
  </si>
  <si>
    <t>приобретение и монтаж двух котлов</t>
  </si>
  <si>
    <t>Строительство новой котельной в с. Аргада (Дом Культуры)</t>
  </si>
  <si>
    <t>Установка емкостей наружного противопожарного водоснабжения в с. Барагхан</t>
  </si>
  <si>
    <t>межевание сельхоз земель в СП Сахули</t>
  </si>
  <si>
    <t>Дорожный фонд</t>
  </si>
  <si>
    <t>Сбалансированность</t>
  </si>
  <si>
    <t>929 0502 2130286400 244</t>
  </si>
  <si>
    <t>929 0502 21301S2980 244 45 - 12 072,40</t>
  </si>
  <si>
    <t>930 0502 21301S2980 244 46 - 590 547,60</t>
  </si>
  <si>
    <t>Развитие транспортной инфраструктуры на сельских территориях (капитальный ремонт автомобильной дороги по ул. Школьная в с. Курумкан, Курумканского района Республики Бурятия)</t>
  </si>
  <si>
    <t>929 0409 25101L3726 243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</si>
</sst>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49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tabSelected="1" zoomScaleNormal="100" workbookViewId="0">
      <selection activeCell="N10" sqref="N10"/>
    </sheetView>
  </sheetViews>
  <sheetFormatPr defaultRowHeight="15" x14ac:dyDescent="0.25"/>
  <cols>
    <col min="1" max="1" width="12.5703125" customWidth="1"/>
    <col min="2" max="2" width="17.85546875" customWidth="1"/>
    <col min="3" max="3" width="20.7109375" customWidth="1"/>
    <col min="4" max="5" width="23.7109375" customWidth="1"/>
    <col min="6" max="6" width="35.5703125" customWidth="1"/>
    <col min="7" max="7" width="27.7109375" customWidth="1"/>
    <col min="8" max="8" width="18.140625" customWidth="1"/>
    <col min="9" max="9" width="27.28515625" customWidth="1"/>
    <col min="10" max="10" width="16" customWidth="1"/>
    <col min="11" max="11" width="13.5703125" customWidth="1"/>
  </cols>
  <sheetData>
    <row r="4" spans="1:11" x14ac:dyDescent="0.25">
      <c r="A4" s="7"/>
      <c r="B4" s="10" t="s">
        <v>12</v>
      </c>
      <c r="C4" s="11" t="s">
        <v>19</v>
      </c>
      <c r="D4" s="11"/>
      <c r="E4" s="11"/>
      <c r="F4" s="10" t="s">
        <v>14</v>
      </c>
      <c r="G4" s="10" t="s">
        <v>15</v>
      </c>
      <c r="H4" s="10" t="s">
        <v>18</v>
      </c>
    </row>
    <row r="5" spans="1:11" ht="183" customHeight="1" x14ac:dyDescent="0.25">
      <c r="A5" s="3" t="s">
        <v>11</v>
      </c>
      <c r="B5" s="10"/>
      <c r="C5" s="6" t="s">
        <v>13</v>
      </c>
      <c r="D5" s="6" t="s">
        <v>16</v>
      </c>
      <c r="E5" s="6" t="s">
        <v>17</v>
      </c>
      <c r="F5" s="10"/>
      <c r="G5" s="10"/>
      <c r="H5" s="10"/>
      <c r="I5" s="8" t="s">
        <v>23</v>
      </c>
      <c r="J5" s="4"/>
      <c r="K5" s="3"/>
    </row>
    <row r="6" spans="1:11" x14ac:dyDescent="0.25">
      <c r="A6" s="3" t="s">
        <v>0</v>
      </c>
      <c r="B6" s="2">
        <f>170000+115000+50000+50000+50000</f>
        <v>435000</v>
      </c>
      <c r="C6" s="2"/>
      <c r="D6" s="2"/>
      <c r="E6" s="2"/>
      <c r="F6" s="2">
        <v>602620</v>
      </c>
      <c r="G6" s="2">
        <v>695000</v>
      </c>
      <c r="H6" s="2">
        <v>50000</v>
      </c>
      <c r="I6" s="2"/>
      <c r="J6" s="2"/>
      <c r="K6" s="7"/>
    </row>
    <row r="7" spans="1:11" x14ac:dyDescent="0.25">
      <c r="A7" s="3" t="s">
        <v>1</v>
      </c>
      <c r="B7" s="2">
        <f>115000+50000+50000+50000</f>
        <v>265000</v>
      </c>
      <c r="C7" s="2">
        <v>100000</v>
      </c>
      <c r="D7" s="2"/>
      <c r="E7" s="2"/>
      <c r="F7" s="2"/>
      <c r="G7" s="2"/>
      <c r="H7" s="2"/>
      <c r="I7" s="2"/>
      <c r="J7" s="2"/>
      <c r="K7" s="7"/>
    </row>
    <row r="8" spans="1:11" x14ac:dyDescent="0.25">
      <c r="A8" s="3" t="s">
        <v>2</v>
      </c>
      <c r="B8" s="2">
        <f>115000+90000+50000+50000+50000</f>
        <v>355000</v>
      </c>
      <c r="C8" s="2"/>
      <c r="D8" s="2">
        <v>400000</v>
      </c>
      <c r="E8" s="2"/>
      <c r="F8" s="2"/>
      <c r="G8" s="2"/>
      <c r="H8" s="2"/>
      <c r="I8" s="2"/>
      <c r="J8" s="2"/>
      <c r="K8" s="7"/>
    </row>
    <row r="9" spans="1:11" x14ac:dyDescent="0.25">
      <c r="A9" s="3" t="s">
        <v>3</v>
      </c>
      <c r="B9" s="2">
        <f>90000+50000+50000+50000</f>
        <v>240000</v>
      </c>
      <c r="C9" s="2">
        <v>150000</v>
      </c>
      <c r="D9" s="2"/>
      <c r="E9" s="2"/>
      <c r="F9" s="2"/>
      <c r="G9" s="2"/>
      <c r="H9" s="2"/>
      <c r="I9" s="2"/>
      <c r="J9" s="2"/>
      <c r="K9" s="7"/>
    </row>
    <row r="10" spans="1:11" x14ac:dyDescent="0.25">
      <c r="A10" s="3" t="s">
        <v>4</v>
      </c>
      <c r="B10" s="2">
        <f>115000+90000+50000+50000</f>
        <v>305000</v>
      </c>
      <c r="C10" s="2"/>
      <c r="D10" s="2"/>
      <c r="E10" s="2"/>
      <c r="F10" s="2"/>
      <c r="G10" s="2"/>
      <c r="H10" s="2">
        <v>842200</v>
      </c>
      <c r="I10" s="2">
        <v>2981563.55</v>
      </c>
      <c r="J10" s="2"/>
      <c r="K10" s="7"/>
    </row>
    <row r="11" spans="1:11" x14ac:dyDescent="0.25">
      <c r="A11" s="3" t="s">
        <v>5</v>
      </c>
      <c r="B11" s="2">
        <f>170000+115000+90000+90000+50000+50000</f>
        <v>565000</v>
      </c>
      <c r="C11" s="2"/>
      <c r="D11" s="2"/>
      <c r="E11" s="2"/>
      <c r="F11" s="2"/>
      <c r="G11" s="2"/>
      <c r="H11" s="2">
        <v>500000</v>
      </c>
      <c r="I11" s="2"/>
      <c r="J11" s="2"/>
      <c r="K11" s="7"/>
    </row>
    <row r="12" spans="1:11" x14ac:dyDescent="0.25">
      <c r="A12" s="3" t="s">
        <v>6</v>
      </c>
      <c r="B12" s="2">
        <f>170000+90000+50000+50000+50000+50000</f>
        <v>460000</v>
      </c>
      <c r="C12" s="2">
        <v>100000</v>
      </c>
      <c r="D12" s="2"/>
      <c r="E12" s="2"/>
      <c r="F12" s="2"/>
      <c r="G12" s="2"/>
      <c r="H12" s="2"/>
      <c r="I12" s="2"/>
      <c r="J12" s="2"/>
      <c r="K12" s="7"/>
    </row>
    <row r="13" spans="1:11" x14ac:dyDescent="0.25">
      <c r="A13" s="3" t="s">
        <v>7</v>
      </c>
      <c r="B13" s="2">
        <f>225000+50000+50000+50000+50000+50000+50000+50000</f>
        <v>575000</v>
      </c>
      <c r="C13" s="2">
        <v>100000</v>
      </c>
      <c r="D13" s="2"/>
      <c r="E13" s="2">
        <v>38000</v>
      </c>
      <c r="F13" s="2"/>
      <c r="G13" s="2"/>
      <c r="H13" s="2"/>
      <c r="I13" s="2"/>
      <c r="J13" s="2"/>
      <c r="K13" s="7"/>
    </row>
    <row r="14" spans="1:11" x14ac:dyDescent="0.25">
      <c r="A14" s="3" t="s">
        <v>8</v>
      </c>
      <c r="B14" s="2">
        <f>115000+90000+50000+50000</f>
        <v>305000</v>
      </c>
      <c r="C14" s="2">
        <v>100000</v>
      </c>
      <c r="D14" s="2"/>
      <c r="E14" s="2"/>
      <c r="F14" s="2"/>
      <c r="G14" s="2"/>
      <c r="H14" s="2"/>
      <c r="I14" s="2"/>
      <c r="J14" s="2"/>
      <c r="K14" s="7"/>
    </row>
    <row r="15" spans="1:11" x14ac:dyDescent="0.25">
      <c r="A15" s="3" t="s">
        <v>9</v>
      </c>
      <c r="B15" s="2">
        <f>90000+50000+50000+50000</f>
        <v>240000</v>
      </c>
      <c r="C15" s="2">
        <v>150000</v>
      </c>
      <c r="D15" s="2"/>
      <c r="E15" s="2"/>
      <c r="F15" s="2"/>
      <c r="G15" s="2"/>
      <c r="H15" s="2"/>
      <c r="I15" s="2"/>
      <c r="J15" s="2"/>
      <c r="K15" s="7"/>
    </row>
    <row r="16" spans="1:11" x14ac:dyDescent="0.25">
      <c r="A16" s="3" t="s">
        <v>10</v>
      </c>
      <c r="B16" s="5">
        <f>SUM(B6:B15)</f>
        <v>3745000</v>
      </c>
      <c r="C16" s="5">
        <f>SUM(C6:C15)</f>
        <v>700000</v>
      </c>
      <c r="D16" s="5">
        <f t="shared" ref="D16:F16" si="0">SUM(D6:D15)</f>
        <v>400000</v>
      </c>
      <c r="E16" s="5">
        <f t="shared" si="0"/>
        <v>38000</v>
      </c>
      <c r="F16" s="5">
        <f t="shared" si="0"/>
        <v>602620</v>
      </c>
      <c r="G16" s="5">
        <f>SUM(G6:G15)</f>
        <v>695000</v>
      </c>
      <c r="H16" s="5">
        <f t="shared" ref="H16:K16" si="1">SUM(H6:H15)</f>
        <v>1392200</v>
      </c>
      <c r="I16" s="5">
        <f t="shared" si="1"/>
        <v>2981563.55</v>
      </c>
      <c r="J16" s="5">
        <f t="shared" si="1"/>
        <v>0</v>
      </c>
      <c r="K16" s="5">
        <f t="shared" si="1"/>
        <v>0</v>
      </c>
    </row>
    <row r="17" spans="2:11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1" x14ac:dyDescent="0.25">
      <c r="B18" s="9"/>
      <c r="C18" s="9"/>
      <c r="D18" s="9"/>
      <c r="E18" s="9"/>
      <c r="F18" s="9" t="s">
        <v>21</v>
      </c>
      <c r="G18" s="9" t="s">
        <v>20</v>
      </c>
      <c r="H18" s="9"/>
      <c r="I18" s="9" t="s">
        <v>24</v>
      </c>
      <c r="J18" s="9"/>
      <c r="K18" s="9"/>
    </row>
    <row r="19" spans="2:11" x14ac:dyDescent="0.25">
      <c r="B19" s="1"/>
      <c r="C19" s="1"/>
      <c r="D19" s="1"/>
      <c r="E19" s="1"/>
      <c r="F19" s="9" t="s">
        <v>22</v>
      </c>
      <c r="G19" s="1"/>
      <c r="H19" s="1"/>
      <c r="I19" s="1"/>
      <c r="J19" s="1"/>
    </row>
    <row r="20" spans="2:11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1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1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1" x14ac:dyDescent="0.25">
      <c r="B23" s="1"/>
      <c r="C23" s="1"/>
      <c r="D23" s="1"/>
      <c r="E23" s="1"/>
      <c r="F23" s="1"/>
      <c r="G23" s="1"/>
      <c r="H23" s="1"/>
      <c r="I23" s="1"/>
      <c r="J23" s="1"/>
    </row>
  </sheetData>
  <mergeCells count="5">
    <mergeCell ref="B4:B5"/>
    <mergeCell ref="C4:E4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2024-05-28T03:12:49Z</cp:lastPrinted>
  <dcterms:created xsi:type="dcterms:W3CDTF">2023-09-26T05:49:41Z</dcterms:created>
  <dcterms:modified xsi:type="dcterms:W3CDTF">2024-05-29T07:02:41Z</dcterms:modified>
</cp:coreProperties>
</file>